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2980" windowHeight="9030"/>
  </bookViews>
  <sheets>
    <sheet name="Доходы, расходы" sheetId="1" r:id="rId1"/>
  </sheet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Excel_BuiltIn_Print_Area" localSheetId="0">#REF!</definedName>
    <definedName name="Excel_BuiltIn_Print_Area">#REF!</definedName>
    <definedName name="f" localSheetId="0" hidden="1">#REF!</definedName>
    <definedName name="f" hidden="1">#REF!</definedName>
    <definedName name="limcount" hidden="1">1</definedName>
    <definedName name="Print_Area" localSheetId="0">#REF!</definedName>
    <definedName name="Print_Area">#REF!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</definedName>
    <definedName name="Z_0885457D_12CF_4923_864D_998BA35CE01D_.wvu.Cols" hidden="1">#REF!</definedName>
    <definedName name="Z_0885457D_12CF_4923_864D_998BA35CE01D_.wvu.Rows" localSheetId="0" hidden="1">#REF!</definedName>
    <definedName name="Z_0885457D_12CF_4923_864D_998BA35CE01D_.wvu.Rows" hidden="1">#REF!</definedName>
    <definedName name="Z_0885457D_12CF_4923_864D_998BA35CE01D__wvu_Cols" localSheetId="0">(#REF!,#REF!)</definedName>
    <definedName name="Z_0885457D_12CF_4923_864D_998BA35CE01D__wvu_Cols">(#REF!,#REF!)</definedName>
    <definedName name="Z_0885457D_12CF_4923_864D_998BA35CE01D__wvu_Rows" localSheetId="0">(#REF!,#REF!,#REF!)</definedName>
    <definedName name="Z_0885457D_12CF_4923_864D_998BA35CE01D__wvu_Rows">(#REF!,#REF!,#REF!)</definedName>
    <definedName name="Z_144EA558_4B8B_4239_858D_3D3B320E64FA_.wvu.Cols" localSheetId="0" hidden="1">#REF!</definedName>
    <definedName name="Z_144EA558_4B8B_4239_858D_3D3B320E64FA_.wvu.Cols" hidden="1">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144EA558_4B8B_4239_858D_3D3B320E64FA__wvu_Cols" localSheetId="0">(#REF!,#REF!)</definedName>
    <definedName name="Z_144EA558_4B8B_4239_858D_3D3B320E64FA__wvu_Cols">(#REF!,#REF!)</definedName>
    <definedName name="Z_144EA558_4B8B_4239_858D_3D3B320E64FA__wvu_PrintArea" localSheetId="0">#REF!</definedName>
    <definedName name="Z_144EA558_4B8B_4239_858D_3D3B320E64FA__wvu_PrintArea">#REF!</definedName>
    <definedName name="Z_2D3F4D39_1D20_491A_8BE9_2F4C8E41EE2A_.wvu.Cols" localSheetId="0" hidden="1">#REF!</definedName>
    <definedName name="Z_2D3F4D39_1D20_491A_8BE9_2F4C8E41EE2A_.wvu.Cols" hidden="1">#REF!</definedName>
    <definedName name="Z_2D3F4D39_1D20_491A_8BE9_2F4C8E41EE2A__wvu_Cols" localSheetId="0">#REF!</definedName>
    <definedName name="Z_2D3F4D39_1D20_491A_8BE9_2F4C8E41EE2A__wvu_Cols">#REF!</definedName>
    <definedName name="ZSER" localSheetId="0" hidden="1">#REF!</definedName>
    <definedName name="ZSER" hidden="1">#REF!</definedName>
    <definedName name="аа" localSheetId="0">#REF!</definedName>
    <definedName name="аа">#REF!</definedName>
    <definedName name="Август" localSheetId="0" hidden="1">#REF!</definedName>
    <definedName name="Август" hidden="1">#REF!</definedName>
    <definedName name="АУП_01" localSheetId="0">#REF!</definedName>
    <definedName name="АУП_01">#REF!</definedName>
    <definedName name="БДР_12" localSheetId="0" hidden="1">#REF!</definedName>
    <definedName name="БДР_12" hidden="1">#REF!</definedName>
    <definedName name="БДР_2011" localSheetId="0">#REF!</definedName>
    <definedName name="БДР_2011">#REF!</definedName>
    <definedName name="варш" localSheetId="0">#REF!</definedName>
    <definedName name="варш">#REF!</definedName>
    <definedName name="газ" localSheetId="0">#REF!</definedName>
    <definedName name="газ">#REF!</definedName>
    <definedName name="Евро">#NAME?</definedName>
    <definedName name="еееееее" localSheetId="0" hidden="1">#REF!</definedName>
    <definedName name="еееееее" hidden="1">#REF!</definedName>
    <definedName name="ж58545" localSheetId="0">#REF!</definedName>
    <definedName name="ж58545">#REF!</definedName>
    <definedName name="Иностранцы" localSheetId="0" hidden="1">#REF!</definedName>
    <definedName name="Иностранцы" hidden="1">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АЙ" localSheetId="0">#REF!</definedName>
    <definedName name="МАЙ">#REF!</definedName>
    <definedName name="мир" localSheetId="0">#REF!</definedName>
    <definedName name="мир">#REF!</definedName>
    <definedName name="монблан" localSheetId="0" hidden="1">#REF!</definedName>
    <definedName name="монблан" hidden="1">#REF!</definedName>
    <definedName name="НДС" localSheetId="0">#REF!</definedName>
    <definedName name="НДС">#REF!</definedName>
    <definedName name="неж" localSheetId="0" hidden="1">#REF!,#REF!,#REF!</definedName>
    <definedName name="неж" hidden="1">#REF!,#REF!,#REF!</definedName>
    <definedName name="новый" localSheetId="0" hidden="1">#REF!</definedName>
    <definedName name="новый" hidden="1">#REF!</definedName>
    <definedName name="_xlnm.Print_Area" localSheetId="0">#REF!</definedName>
    <definedName name="_xlnm.Print_Area">#REF!</definedName>
    <definedName name="объектымай" localSheetId="0" hidden="1">#REF!</definedName>
    <definedName name="объектымай" hidden="1">#REF!</definedName>
    <definedName name="пмарплго" localSheetId="0" hidden="1">#REF!</definedName>
    <definedName name="пмарплго" hidden="1">#REF!</definedName>
    <definedName name="ппп" localSheetId="0">#REF!</definedName>
    <definedName name="ппп">#REF!</definedName>
    <definedName name="пр" localSheetId="0" hidden="1">#REF!</definedName>
    <definedName name="пр" hidden="1">#REF!</definedName>
    <definedName name="ррррр" localSheetId="0" hidden="1">#REF!</definedName>
    <definedName name="ррррр" hidden="1">#REF!</definedName>
    <definedName name="срочные">#NAME?</definedName>
    <definedName name="тося" localSheetId="0">#REF!</definedName>
    <definedName name="тося">#REF!</definedName>
    <definedName name="ф" localSheetId="0">#REF!</definedName>
    <definedName name="ф">#REF!</definedName>
    <definedName name="ФОТобъектымай" localSheetId="0" hidden="1">#REF!</definedName>
    <definedName name="ФОТобъектымай" hidden="1">#REF!</definedName>
    <definedName name="х_265" localSheetId="0" hidden="1">#REF!</definedName>
    <definedName name="х_265" hidden="1">#REF!</definedName>
    <definedName name="юз" localSheetId="0" hidden="1">#REF!</definedName>
    <definedName name="юз" hidden="1">#REF!</definedName>
    <definedName name="ЮЗ13" localSheetId="0" hidden="1">#REF!</definedName>
    <definedName name="ЮЗ13" hidden="1">#REF!</definedName>
    <definedName name="ююююююююююююю" localSheetId="0">#REF!</definedName>
    <definedName name="ююююююююююююю">#REF!</definedName>
  </definedNames>
  <calcPr calcId="144525"/>
</workbook>
</file>

<file path=xl/calcChain.xml><?xml version="1.0" encoding="utf-8"?>
<calcChain xmlns="http://schemas.openxmlformats.org/spreadsheetml/2006/main">
  <c r="G4" i="1" l="1"/>
  <c r="F4" i="1"/>
  <c r="E4" i="1"/>
  <c r="D4" i="1"/>
  <c r="H4" i="1" l="1"/>
  <c r="I4" i="1" s="1"/>
  <c r="J4" i="1" s="1"/>
</calcChain>
</file>

<file path=xl/sharedStrings.xml><?xml version="1.0" encoding="utf-8"?>
<sst xmlns="http://schemas.openxmlformats.org/spreadsheetml/2006/main" count="13" uniqueCount="13">
  <si>
    <t>Адрес</t>
  </si>
  <si>
    <t>Кол-во лифтов</t>
  </si>
  <si>
    <t>Тариф расчетный, руб./м2</t>
  </si>
  <si>
    <t>Доходы, руб.</t>
  </si>
  <si>
    <t>Расходы, руб.</t>
  </si>
  <si>
    <t>Чистая прибыль, руб.</t>
  </si>
  <si>
    <t>Рентабельность, %</t>
  </si>
  <si>
    <t>Т/о (стоимость подрядной организации 5500,00 руб./лифт)</t>
  </si>
  <si>
    <t>Освидетельствование</t>
  </si>
  <si>
    <t>Страхование</t>
  </si>
  <si>
    <t>Налог при УСН</t>
  </si>
  <si>
    <t>Голландская 3 к.2</t>
  </si>
  <si>
    <t>Приложение № 2 к материалам собрания - Обоснование тарифа на услугу "сервисное обслуживавние, освидетельствование и страхование лифтов"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</si>
</sst>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">
    <cellStyle name="Обычный" xfId="0" builtinId="0"/>
    <cellStyle name="Обычный 11 2 2" xfId="1"/>
    <cellStyle name="Обычный 2 2 3 2 2" xfId="2"/>
    <cellStyle name="Обычный 3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H17" sqref="H17"/>
    </sheetView>
  </sheetViews>
  <sheetFormatPr defaultColWidth="8.85546875" defaultRowHeight="15" x14ac:dyDescent="0.25"/>
  <cols>
    <col min="1" max="1" width="21.42578125" style="1" customWidth="1"/>
    <col min="2" max="4" width="15.28515625" style="1" customWidth="1"/>
    <col min="5" max="8" width="16.7109375" style="1" customWidth="1"/>
    <col min="9" max="9" width="15.28515625" style="1" customWidth="1"/>
    <col min="10" max="10" width="15.5703125" style="1" customWidth="1"/>
    <col min="11" max="16384" width="8.85546875" style="1"/>
  </cols>
  <sheetData>
    <row r="1" spans="1:10" x14ac:dyDescent="0.25">
      <c r="A1" s="1" t="s">
        <v>12</v>
      </c>
    </row>
    <row r="2" spans="1:10" s="2" customFormat="1" ht="26.45" customHeight="1" x14ac:dyDescent="0.25">
      <c r="A2" s="17" t="s">
        <v>0</v>
      </c>
      <c r="B2" s="19" t="s">
        <v>1</v>
      </c>
      <c r="C2" s="21" t="s">
        <v>2</v>
      </c>
      <c r="D2" s="23" t="s">
        <v>3</v>
      </c>
      <c r="E2" s="25" t="s">
        <v>4</v>
      </c>
      <c r="F2" s="26"/>
      <c r="G2" s="26"/>
      <c r="H2" s="27"/>
      <c r="I2" s="23" t="s">
        <v>5</v>
      </c>
      <c r="J2" s="15" t="s">
        <v>6</v>
      </c>
    </row>
    <row r="3" spans="1:10" s="6" customFormat="1" ht="75" x14ac:dyDescent="0.25">
      <c r="A3" s="18"/>
      <c r="B3" s="20"/>
      <c r="C3" s="22"/>
      <c r="D3" s="24"/>
      <c r="E3" s="3" t="s">
        <v>7</v>
      </c>
      <c r="F3" s="4" t="s">
        <v>8</v>
      </c>
      <c r="G3" s="4" t="s">
        <v>9</v>
      </c>
      <c r="H3" s="5" t="s">
        <v>10</v>
      </c>
      <c r="I3" s="24"/>
      <c r="J3" s="16"/>
    </row>
    <row r="4" spans="1:10" s="2" customFormat="1" ht="18" customHeight="1" x14ac:dyDescent="0.25">
      <c r="A4" s="7" t="s">
        <v>11</v>
      </c>
      <c r="B4" s="8">
        <v>3</v>
      </c>
      <c r="C4" s="9">
        <v>4.5</v>
      </c>
      <c r="D4" s="10">
        <f>C4*4770.7</f>
        <v>21468.149999999998</v>
      </c>
      <c r="E4" s="11">
        <f>5500*3</f>
        <v>16500</v>
      </c>
      <c r="F4" s="12">
        <f>9000/12</f>
        <v>750</v>
      </c>
      <c r="G4" s="12">
        <f>1500/12</f>
        <v>125</v>
      </c>
      <c r="H4" s="13">
        <f t="shared" ref="H4" si="0">(D4-(E4+F4+G4))*7%</f>
        <v>286.52049999999986</v>
      </c>
      <c r="I4" s="10">
        <f>D4-(E4+F4+G4+H4)</f>
        <v>3806.6294999999991</v>
      </c>
      <c r="J4" s="14">
        <f t="shared" ref="J4" si="1">I4/D4*100</f>
        <v>17.731520880932912</v>
      </c>
    </row>
  </sheetData>
  <mergeCells count="7">
    <mergeCell ref="J2:J3"/>
    <mergeCell ref="A2:A3"/>
    <mergeCell ref="B2:B3"/>
    <mergeCell ref="C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Доходы, 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Янила</dc:creator>
  <cp:lastModifiedBy>Rage</cp:lastModifiedBy>
  <dcterms:created xsi:type="dcterms:W3CDTF">2022-09-29T09:44:52Z</dcterms:created>
  <dcterms:modified xsi:type="dcterms:W3CDTF">2022-10-03T10:48:34Z</dcterms:modified>
</cp:coreProperties>
</file>